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8445" activeTab="0"/>
  </bookViews>
  <sheets>
    <sheet name="ฟอร์ม" sheetId="1" r:id="rId1"/>
    <sheet name="เดือน" sheetId="2" r:id="rId2"/>
    <sheet name="รายการ" sheetId="3" r:id="rId3"/>
  </sheets>
  <definedNames>
    <definedName name="_xlfn.BAHTTEXT" hidden="1">#NAME?</definedName>
    <definedName name="ชื่อ">#REF!</definedName>
    <definedName name="เดือน">'เดือน'!$B$2:$B$15</definedName>
    <definedName name="ตำแหน่ง">#REF!</definedName>
    <definedName name="ที่พัก">'รายการ'!$B$2:$B$6</definedName>
    <definedName name="เบี้ยเลี้ยง">'รายการ'!$D$2:$D$6</definedName>
    <definedName name="ปี_พศ.">'เดือน'!$C$2:$C$33</definedName>
    <definedName name="ยานพาหนะ">'รายการ'!$A$2:$A$6</definedName>
    <definedName name="รถรับจ้าง">'รายการ'!$C$2:$C$4</definedName>
    <definedName name="วันที่">'เดือน'!$A$2:$A$37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WincoolV5</author>
  </authors>
  <commentList>
    <comment ref="D23" authorId="0">
      <text>
        <r>
          <rPr>
            <b/>
            <sz val="8"/>
            <rFont val="Tahoma"/>
            <family val="2"/>
          </rPr>
          <t>ค่าพาหนะไป-กลับ
โปรดระบุจำนวนเงิน</t>
        </r>
      </text>
    </comment>
    <comment ref="O17" authorId="0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F18" authorId="0">
      <text>
        <r>
          <rPr>
            <b/>
            <sz val="8"/>
            <rFont val="Tahoma"/>
            <family val="2"/>
          </rPr>
          <t>สูตรคำนวณให้อัตโนมัติ</t>
        </r>
      </text>
    </comment>
    <comment ref="H18" authorId="0">
      <text>
        <r>
          <rPr>
            <b/>
            <sz val="8"/>
            <rFont val="Tahoma"/>
            <family val="2"/>
          </rPr>
          <t>สูตรคำนวณให้อัตโนมัติ</t>
        </r>
      </text>
    </comment>
    <comment ref="H21" authorId="0">
      <text>
        <r>
          <rPr>
            <b/>
            <sz val="8"/>
            <rFont val="Tahoma"/>
            <family val="2"/>
          </rPr>
          <t>สูตรคำนวณให้อัตโนมัติ</t>
        </r>
      </text>
    </comment>
    <comment ref="C22" authorId="0">
      <text>
        <r>
          <rPr>
            <b/>
            <sz val="8"/>
            <rFont val="Tahoma"/>
            <family val="2"/>
          </rPr>
          <t>คลิกเลือกประเภทที่พัก
เหมาจ่ายคืนละ 400 บาท
โรงแรมไม่เกิน 800 บาท</t>
        </r>
      </text>
    </comment>
    <comment ref="L48" authorId="0">
      <text>
        <r>
          <rPr>
            <b/>
            <sz val="8"/>
            <rFont val="Tahoma"/>
            <family val="2"/>
          </rPr>
          <t>สูตรพิมพ์ให้อัตโนมัติ</t>
        </r>
      </text>
    </comment>
    <comment ref="K1" authorId="1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K7" authorId="1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M12" authorId="1">
      <text>
        <r>
          <rPr>
            <b/>
            <sz val="8"/>
            <rFont val="Tahoma"/>
            <family val="2"/>
          </rPr>
          <t>ไม่ต้องกรอกสูตรพิมพ์ให้อัตโนมัติ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รูปแบบของเวลา คือ0:00:00
</t>
        </r>
      </text>
    </comment>
    <comment ref="B18" authorId="1">
      <text>
        <r>
          <rPr>
            <b/>
            <sz val="8"/>
            <rFont val="Tahoma"/>
            <family val="2"/>
          </rPr>
          <t>รูปแบบของเวลา คือ0:00:00</t>
        </r>
      </text>
    </comment>
    <comment ref="H22" authorId="1">
      <text>
        <r>
          <rPr>
            <b/>
            <sz val="8"/>
            <rFont val="Tahoma"/>
            <family val="2"/>
          </rPr>
          <t>ระบุจำนวนคืนที่พัก</t>
        </r>
      </text>
    </comment>
    <comment ref="D26" authorId="1">
      <text>
        <r>
          <rPr>
            <b/>
            <sz val="8"/>
            <rFont val="Tahoma"/>
            <family val="2"/>
          </rPr>
          <t>เครื่องคำนวณให้อัตโนมัติ</t>
        </r>
      </text>
    </comment>
    <comment ref="F12" authorId="1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D45" authorId="1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M45" authorId="1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O16" authorId="0">
      <text>
        <r>
          <rPr>
            <b/>
            <sz val="8"/>
            <rFont val="Tahoma"/>
            <family val="2"/>
          </rPr>
          <t>ระบุวันที่/เดือน/คศ
เช่น 5/10/2009 หรือ
5/10/09</t>
        </r>
      </text>
    </comment>
    <comment ref="L23" authorId="0">
      <text>
        <r>
          <rPr>
            <b/>
            <sz val="8"/>
            <rFont val="Tahoma"/>
            <family val="0"/>
          </rPr>
          <t>ค่ารถรับจ้างไป-กลับสนามบิน :
- สุวรรณภูมิ 1200 บาท
- ดอนเมือง    600 บาท
สถานีรถไฟ 600 บาท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ค่ารถรับจ้างไป-กลับสนามบิน :
- สุวรรณภูมิ 1200 บาท
- ดอนเมือง    600 บาท
สถานีรถไฟ 600 บาท
</t>
        </r>
      </text>
    </comment>
    <comment ref="A23" authorId="0">
      <text>
        <r>
          <rPr>
            <b/>
            <sz val="8"/>
            <rFont val="Tahoma"/>
            <family val="0"/>
          </rPr>
          <t>ค่าพาหนะ ไป-กลับ
- เครื่องบิน
- รถไฟ
- รถประจำทาง</t>
        </r>
      </text>
    </comment>
    <comment ref="I23" authorId="0">
      <text>
        <r>
          <rPr>
            <b/>
            <sz val="8"/>
            <rFont val="Tahoma"/>
            <family val="0"/>
          </rPr>
          <t>ค่ารถรับจ้าง ไป-กลับ
โปรดระบุจำนวนเงิน</t>
        </r>
      </text>
    </comment>
    <comment ref="A15" authorId="0">
      <text>
        <r>
          <rPr>
            <b/>
            <sz val="8"/>
            <rFont val="Tahoma"/>
            <family val="0"/>
          </rPr>
          <t>กรอกวัตถุประสงค์
ของการเดินทาง</t>
        </r>
      </text>
    </comment>
  </commentList>
</comments>
</file>

<file path=xl/sharedStrings.xml><?xml version="1.0" encoding="utf-8"?>
<sst xmlns="http://schemas.openxmlformats.org/spreadsheetml/2006/main" count="148" uniqueCount="105">
  <si>
    <t>เดือน</t>
  </si>
  <si>
    <t>วันที่</t>
  </si>
  <si>
    <t>ปี พศ.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</si>
  <si>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</si>
  <si>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</si>
  <si>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</si>
  <si>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</si>
  <si>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</si>
  <si>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</si>
  <si>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</si>
  <si>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</si>
  <si>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</si>
  <si>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</si>
  <si>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</si>
  <si>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</si>
  <si>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ตำแหน่ง</t>
  </si>
  <si>
    <t>......</t>
  </si>
  <si>
    <t>............</t>
  </si>
  <si>
    <t>................</t>
  </si>
  <si>
    <t>บาท</t>
  </si>
  <si>
    <t>จำนวน</t>
  </si>
  <si>
    <t>วัน</t>
  </si>
  <si>
    <t>โรงแรม</t>
  </si>
  <si>
    <t>ยานพาหนะ</t>
  </si>
  <si>
    <t>รถไฟ</t>
  </si>
  <si>
    <t>ที่พัก</t>
  </si>
  <si>
    <t>เหมาจ่าย</t>
  </si>
  <si>
    <t>เครื่องบิน</t>
  </si>
  <si>
    <t>รถบัส</t>
  </si>
  <si>
    <t>รถรับจ้าง</t>
  </si>
  <si>
    <t>สนามบิน</t>
  </si>
  <si>
    <t>สถานีรถไฟ</t>
  </si>
  <si>
    <t>สถานีขนส่ง</t>
  </si>
  <si>
    <t>สัญญายืมเงินเลขที่</t>
  </si>
  <si>
    <t>ชื่อผู้ยืม</t>
  </si>
  <si>
    <t>จำนวนเงิน</t>
  </si>
  <si>
    <t>ส่วนที่ 1</t>
  </si>
  <si>
    <t>แบบ 8708</t>
  </si>
  <si>
    <t>ลงวันที่</t>
  </si>
  <si>
    <t>ได้อนุมัติให้ ข้าพเจ้า</t>
  </si>
  <si>
    <t>โดยออกเดินทางจาก</t>
  </si>
  <si>
    <t>บ้านพัก</t>
  </si>
  <si>
    <t>สำนักงาน</t>
  </si>
  <si>
    <t>เวลา</t>
  </si>
  <si>
    <t>และกลับถึง</t>
  </si>
  <si>
    <t>รวมเวลาไปราชการครั้งนี้</t>
  </si>
  <si>
    <t>ข้าพเจ้าขอเบิกค่าใช้จ่ายในการเดินทางไปราชการสำหรับ</t>
  </si>
  <si>
    <t>คณะเดินทาง  ดังนี้</t>
  </si>
  <si>
    <t>ค่าเบี้ยเลี้ยงเดินทางประเภท</t>
  </si>
  <si>
    <t>ชั่วโมง</t>
  </si>
  <si>
    <t>ค่าเช่าที่พักประเภท</t>
  </si>
  <si>
    <t>คืน</t>
  </si>
  <si>
    <t>รวม</t>
  </si>
  <si>
    <t>ค่าใช้จ่ายอื่น</t>
  </si>
  <si>
    <t xml:space="preserve">  บาท</t>
  </si>
  <si>
    <t>จำนวนเงิน (ตัวอักษร)</t>
  </si>
  <si>
    <t>เบี้ยเลี้ยง</t>
  </si>
  <si>
    <t>ข้าพเจ้าขอรับรองว่ารายการที่กล่าวมาข้างต้นเป็นความจริง และหลักฐานการจ่ายที่ส่งมาด้วย จำนวน ...... ฉบับ</t>
  </si>
  <si>
    <t>รวมทั้งจำนวนเงินที่ขอเบิกถูกต้องตามกฎหมายทุกประการ</t>
  </si>
  <si>
    <t>ลงชื่อ</t>
  </si>
  <si>
    <t>(</t>
  </si>
  <si>
    <t>)</t>
  </si>
  <si>
    <t>ลงชื่อ ........................................................... ผู้ขอรับเงิน</t>
  </si>
  <si>
    <t>ใบเบิกค่าใช้จ่ายในการเดินทางไปราชการ</t>
  </si>
  <si>
    <t>...........................................................................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</si>
  <si>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</si>
  <si>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</si>
  <si>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>.................................................</t>
  </si>
  <si>
    <t>ได้รับเงินค่าใช้จ่ายในการเดินทางไปราชการ       จำนวน</t>
  </si>
  <si>
    <t>จากเงินยืมตามสัญญาเลขที่</t>
  </si>
  <si>
    <t>ผู้รับเงิน</t>
  </si>
  <si>
    <t xml:space="preserve">ตำแหน่ง </t>
  </si>
  <si>
    <t>......................................</t>
  </si>
  <si>
    <t>........................................</t>
  </si>
  <si>
    <t>เรื่อง  ขออนุมัติเบิกค่าใช้จ่ายในการเดินทางไปราชการ</t>
  </si>
  <si>
    <t>เรียน  หัวหน้าภาควิชาวิทยาการคอมพิวเตอร์</t>
  </si>
  <si>
    <t xml:space="preserve">        ข้าพเจ้า</t>
  </si>
  <si>
    <t xml:space="preserve">  ภาควิชาวิทยาการคอมพิวเตอร์</t>
  </si>
  <si>
    <t>...........</t>
  </si>
  <si>
    <t>..........</t>
  </si>
  <si>
    <t>หมายเหตุ 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</si>
  <si>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</si>
  <si>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  ผู้จ่ายเงิน</t>
  </si>
  <si>
    <t xml:space="preserve">   ไว้เป็นการถูกต้องแล้ว</t>
  </si>
  <si>
    <t xml:space="preserve">  บ้านพัก</t>
  </si>
  <si>
    <t xml:space="preserve">รวมทั้งสิ้น        </t>
  </si>
  <si>
    <t>ประเทศไทย       ตั้งแต่วันที่</t>
  </si>
  <si>
    <t xml:space="preserve">    ประเทศไทย           วันที่         </t>
  </si>
  <si>
    <t>คำชี้แจง  1.  กรณีเดินทางเป็นหมู่คณะและจัดทำใบเบิกค่าใช้จ่ายรวมฉบับเดียวกัน หากระยะเวลาในการเริ่มต้นและ</t>
  </si>
  <si>
    <t xml:space="preserve">                    สิ้นสุดการเดินทางของแต่ละบุคคลแตกต่างกัน ให้แสดงรายละเอียดของวันเวลาที่แตกต่างกันของ</t>
  </si>
  <si>
    <t xml:space="preserve">                    บุคคลนั้นในช่องหมายเหตุ</t>
  </si>
  <si>
    <t xml:space="preserve">               2.  กรณียื่นขอเบิกค่าใช้จ่ายรายบุคคลให้ผู้ขอรับเงินเป็นผู้ลงลายมือชื่อผู้รับเงินและวันเดือนปีที่รับเงิน</t>
  </si>
  <si>
    <t xml:space="preserve">                    กรณีที่มีการยืมเงิน ให้ระบุวันที่ที่ได้รับเงินยืม และที่สัญญายืมและวันที่อนุมัติเงินยืมด้วย</t>
  </si>
  <si>
    <t xml:space="preserve">                    ผู้มีสิทธิแต่ละคนลงลายมือชื่อผู้รับเงินในหลักฐานการจ่ายเงิน (ส่วนที่ 2)</t>
  </si>
  <si>
    <t xml:space="preserve">               3.  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</t>
  </si>
  <si>
    <t>บาท + รถรับจ้างไป-กลับ</t>
  </si>
  <si>
    <t>ค่าพาหนะ ..............................</t>
  </si>
  <si>
    <t>..................................................................</t>
  </si>
  <si>
    <t>.....................</t>
  </si>
  <si>
    <t>...............................................</t>
  </si>
  <si>
    <t>ตามบันทึก ที่ มอ 344/..........</t>
  </si>
  <si>
    <t>......................................................</t>
  </si>
  <si>
    <t>ตำแหน่ง นักศึกษาระดับปริญญา............. สังกัด ภาควิชาวิทยาการคอมพิวเตอร์ เดินทางไป..............................................................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</si>
  <si>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</t>
  </si>
  <si>
    <t>นักศึกษาระดับปริญญา..........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</si>
</sst>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0.000"/>
    <numFmt numFmtId="211" formatCode="0.0000"/>
    <numFmt numFmtId="212" formatCode="_-* #,##0.0_-;\-* #,##0.0_-;_-* &quot;-&quot;??_-;_-@_-"/>
    <numFmt numFmtId="213" formatCode="_-* #,##0_-;\-* #,##0_-;_-* &quot;-&quot;??_-;_-@_-"/>
    <numFmt numFmtId="214" formatCode="[$-1000000]h:mm\ &quot;น.&quot;;@"/>
    <numFmt numFmtId="215" formatCode="d\ mmmm\ yyyy"/>
    <numFmt numFmtId="216" formatCode="[$-41E]d\ mmmm\ yyyy"/>
    <numFmt numFmtId="217" formatCode="[$-107041E]d\ mmmm\ yyyy;@"/>
    <numFmt numFmtId="218" formatCode="[$-F800]dddd\,\ mmmm\ dd\,\ yyyy"/>
    <numFmt numFmtId="219" formatCode="d\ mmmm\ yyyy;@"/>
    <numFmt numFmtId="220" formatCode="[$107041E]d\ mmmm\ yyyy;@"/>
    <numFmt numFmtId="221" formatCode="d\ mmmm\ yyyy;"/>
    <numFmt numFmtId="222" formatCode="[$-1000000]h:mm\ &quot;น.&quot;;h\.mm\ &quot;น.&quot;"/>
    <numFmt numFmtId="223" formatCode="[$-1000000]h:mm\ &quot;น.&quot;;[$-1000000]h\.mm\ &quot;น.&quot;"/>
    <numFmt numFmtId="224" formatCode="[$-1000000]h\.mm\ &quot;น.&quot;"/>
    <numFmt numFmtId="225" formatCode="[$-1000409]h:mm\ AM/PM;@"/>
    <numFmt numFmtId="226" formatCode="@\:@"/>
    <numFmt numFmtId="227" formatCode="[$-1000000]h\.mm\ &quot;น.&quot;;@"/>
    <numFmt numFmtId="228" formatCode="[$-1000000][h]:mm\ &quot;น.&quot;;@"/>
    <numFmt numFmtId="229" formatCode="[$-1000000][h]:mm\ &quot;น.&quot;;\ [$-1000000][h]\.mm\ &quot;น.&quot;"/>
    <numFmt numFmtId="230" formatCode="[&lt;=99999999][$-D000000]0\-####\-####;[$-D000000]#\-####\-####"/>
    <numFmt numFmtId="231" formatCode=";;;"/>
    <numFmt numFmtId="232" formatCode="[$-1000000]h:mm:ss;@"/>
    <numFmt numFmtId="233" formatCode="[$-1000000]h\.mm\ ;@"/>
    <numFmt numFmtId="234" formatCode="[$-1070000]d/m/yy;@"/>
    <numFmt numFmtId="235" formatCode="[$-1070000]d/mm/yyyy;@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 New"/>
      <family val="1"/>
    </font>
    <font>
      <sz val="14"/>
      <name val="Cordia New"/>
      <family val="2"/>
    </font>
    <font>
      <sz val="15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b/>
      <sz val="17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23" borderId="0" xfId="0" applyFont="1" applyFill="1" applyAlignment="1" applyProtection="1">
      <alignment horizontal="center"/>
      <protection locked="0"/>
    </xf>
    <xf numFmtId="214" fontId="4" fillId="23" borderId="0" xfId="0" applyNumberFormat="1" applyFont="1" applyFill="1" applyAlignment="1" applyProtection="1">
      <alignment horizontal="center"/>
      <protection locked="0"/>
    </xf>
    <xf numFmtId="0" fontId="4" fillId="23" borderId="0" xfId="0" applyFont="1" applyFill="1" applyAlignment="1" applyProtection="1">
      <alignment/>
      <protection locked="0"/>
    </xf>
    <xf numFmtId="213" fontId="4" fillId="23" borderId="0" xfId="33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215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33" fontId="4" fillId="23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215" fontId="4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17" fontId="4" fillId="24" borderId="0" xfId="0" applyNumberFormat="1" applyFont="1" applyFill="1" applyAlignment="1" applyProtection="1">
      <alignment horizontal="left"/>
      <protection locked="0"/>
    </xf>
    <xf numFmtId="217" fontId="4" fillId="23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217" fontId="4" fillId="23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locked="0"/>
    </xf>
    <xf numFmtId="217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231" fontId="4" fillId="0" borderId="0" xfId="0" applyNumberFormat="1" applyFont="1" applyAlignment="1" applyProtection="1">
      <alignment horizontal="left"/>
      <protection hidden="1"/>
    </xf>
    <xf numFmtId="0" fontId="4" fillId="23" borderId="0" xfId="0" applyFont="1" applyFill="1" applyAlignment="1" applyProtection="1">
      <alignment horizontal="right"/>
      <protection locked="0"/>
    </xf>
    <xf numFmtId="214" fontId="4" fillId="0" borderId="0" xfId="0" applyNumberFormat="1" applyFont="1" applyAlignment="1" applyProtection="1">
      <alignment horizontal="left"/>
      <protection locked="0"/>
    </xf>
    <xf numFmtId="214" fontId="4" fillId="0" borderId="0" xfId="0" applyNumberFormat="1" applyFont="1" applyAlignment="1" applyProtection="1" quotePrefix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17" fontId="4" fillId="2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15" fontId="4" fillId="0" borderId="0" xfId="0" applyNumberFormat="1" applyFont="1" applyFill="1" applyBorder="1" applyAlignment="1" applyProtection="1">
      <alignment horizontal="left"/>
      <protection locked="0"/>
    </xf>
    <xf numFmtId="215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213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71"/>
  <sheetViews>
    <sheetView tabSelected="1" view="pageBreakPreview" zoomScale="120" zoomScaleSheetLayoutView="120" zoomScalePageLayoutView="0" workbookViewId="0" topLeftCell="A1">
      <selection activeCell="A50" sqref="A50:Q50"/>
    </sheetView>
  </sheetViews>
  <sheetFormatPr defaultColWidth="9.140625" defaultRowHeight="12.75"/>
  <cols>
    <col min="1" max="1" width="6.57421875" style="24" customWidth="1"/>
    <col min="2" max="3" width="7.57421875" style="24" customWidth="1"/>
    <col min="4" max="4" width="5.7109375" style="24" customWidth="1"/>
    <col min="5" max="5" width="6.00390625" style="24" customWidth="1"/>
    <col min="6" max="6" width="3.140625" style="24" customWidth="1"/>
    <col min="7" max="7" width="2.421875" style="24" customWidth="1"/>
    <col min="8" max="8" width="6.421875" style="24" customWidth="1"/>
    <col min="9" max="9" width="2.8515625" style="24" customWidth="1"/>
    <col min="10" max="10" width="3.8515625" style="24" customWidth="1"/>
    <col min="11" max="11" width="7.57421875" style="24" customWidth="1"/>
    <col min="12" max="12" width="6.8515625" style="24" customWidth="1"/>
    <col min="13" max="13" width="2.7109375" style="24" customWidth="1"/>
    <col min="14" max="14" width="3.140625" style="24" customWidth="1"/>
    <col min="15" max="15" width="11.28125" style="24" customWidth="1"/>
    <col min="16" max="16" width="7.57421875" style="24" customWidth="1"/>
    <col min="17" max="17" width="2.140625" style="24" customWidth="1"/>
    <col min="18" max="16384" width="9.140625" style="24" customWidth="1"/>
  </cols>
  <sheetData>
    <row r="1" spans="1:17" s="7" customFormat="1" ht="21">
      <c r="A1" s="4" t="s">
        <v>33</v>
      </c>
      <c r="B1" s="4"/>
      <c r="C1" s="38" t="s">
        <v>98</v>
      </c>
      <c r="D1" s="38"/>
      <c r="E1" s="32" t="s">
        <v>1</v>
      </c>
      <c r="F1" s="32"/>
      <c r="G1" s="32"/>
      <c r="H1" s="32"/>
      <c r="I1" s="32"/>
      <c r="J1" s="32"/>
      <c r="K1" s="36"/>
      <c r="L1" s="36"/>
      <c r="M1" s="30"/>
      <c r="N1" s="30"/>
      <c r="O1" s="30"/>
      <c r="P1" s="37" t="s">
        <v>36</v>
      </c>
      <c r="Q1" s="37"/>
    </row>
    <row r="2" spans="1:17" s="7" customFormat="1" ht="21">
      <c r="A2" s="6" t="s">
        <v>34</v>
      </c>
      <c r="B2" s="38" t="s">
        <v>97</v>
      </c>
      <c r="C2" s="38"/>
      <c r="D2" s="38"/>
      <c r="E2" s="38"/>
      <c r="F2" s="38"/>
      <c r="G2" s="38"/>
      <c r="H2" s="32" t="s">
        <v>35</v>
      </c>
      <c r="I2" s="32"/>
      <c r="J2" s="32"/>
      <c r="K2" s="38" t="s">
        <v>99</v>
      </c>
      <c r="L2" s="38"/>
      <c r="M2" s="38"/>
      <c r="N2" s="38"/>
      <c r="O2" s="38"/>
      <c r="P2" s="37" t="s">
        <v>37</v>
      </c>
      <c r="Q2" s="37"/>
    </row>
    <row r="3" spans="1:17" s="8" customFormat="1" ht="2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8" customFormat="1" ht="29.25" customHeight="1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8" customFormat="1" ht="21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7" customFormat="1" ht="21">
      <c r="A6" s="37"/>
      <c r="B6" s="37"/>
      <c r="C6" s="37"/>
      <c r="D6" s="37"/>
      <c r="E6" s="37"/>
      <c r="F6" s="37"/>
      <c r="G6" s="37"/>
      <c r="H6" s="37"/>
      <c r="I6" s="37" t="s">
        <v>77</v>
      </c>
      <c r="J6" s="37"/>
      <c r="K6" s="37"/>
      <c r="L6" s="37"/>
      <c r="M6" s="37"/>
      <c r="N6" s="37"/>
      <c r="O6" s="37"/>
      <c r="P6" s="37"/>
      <c r="Q6" s="37"/>
    </row>
    <row r="7" spans="1:17" s="7" customFormat="1" ht="21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5"/>
      <c r="L7" s="35"/>
      <c r="M7" s="42"/>
      <c r="N7" s="42"/>
      <c r="O7" s="42"/>
      <c r="P7" s="42"/>
      <c r="Q7" s="42"/>
    </row>
    <row r="8" spans="1:17" s="7" customFormat="1" ht="29.25" customHeight="1">
      <c r="A8" s="37" t="s">
        <v>74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s="7" customFormat="1" ht="10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7" customFormat="1" ht="21">
      <c r="A10" s="37" t="s">
        <v>75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s="7" customFormat="1" ht="10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2:17" s="7" customFormat="1" ht="21">
      <c r="B12" s="37" t="s">
        <v>100</v>
      </c>
      <c r="C12" s="37"/>
      <c r="D12" s="37"/>
      <c r="E12" s="6" t="s">
        <v>38</v>
      </c>
      <c r="F12" s="39"/>
      <c r="G12" s="39"/>
      <c r="H12" s="39"/>
      <c r="I12" s="39"/>
      <c r="J12" s="39"/>
      <c r="K12" s="33" t="s">
        <v>39</v>
      </c>
      <c r="L12" s="33"/>
      <c r="M12" s="38" t="s">
        <v>101</v>
      </c>
      <c r="N12" s="38"/>
      <c r="O12" s="38"/>
      <c r="P12" s="38"/>
      <c r="Q12" s="38"/>
    </row>
    <row r="13" spans="1:17" s="7" customFormat="1" ht="21">
      <c r="A13" s="38" t="s">
        <v>102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7" customFormat="1" ht="21">
      <c r="A14" s="38" t="s">
        <v>103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7" customFormat="1" ht="2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7" customFormat="1" ht="21">
      <c r="A16" s="7" t="s">
        <v>40</v>
      </c>
      <c r="D16" s="7" t="s">
        <v>84</v>
      </c>
      <c r="F16" s="33" t="s">
        <v>42</v>
      </c>
      <c r="G16" s="33"/>
      <c r="H16" s="33"/>
      <c r="I16" s="33"/>
      <c r="K16" s="37" t="s">
        <v>86</v>
      </c>
      <c r="L16" s="37"/>
      <c r="M16" s="37"/>
      <c r="N16" s="37"/>
      <c r="O16" s="36"/>
      <c r="P16" s="36"/>
      <c r="Q16" s="23"/>
    </row>
    <row r="17" spans="1:17" s="7" customFormat="1" ht="21">
      <c r="A17" s="7" t="s">
        <v>43</v>
      </c>
      <c r="B17" s="19"/>
      <c r="C17" s="7" t="s">
        <v>44</v>
      </c>
      <c r="E17" s="7" t="s">
        <v>41</v>
      </c>
      <c r="G17" s="32" t="s">
        <v>42</v>
      </c>
      <c r="H17" s="32"/>
      <c r="I17" s="32"/>
      <c r="K17" s="37" t="s">
        <v>87</v>
      </c>
      <c r="L17" s="37"/>
      <c r="M17" s="37"/>
      <c r="N17" s="37"/>
      <c r="O17" s="36"/>
      <c r="P17" s="36"/>
      <c r="Q17" s="23"/>
    </row>
    <row r="18" spans="1:17" s="7" customFormat="1" ht="22.5" customHeight="1">
      <c r="A18" s="7" t="s">
        <v>43</v>
      </c>
      <c r="B18" s="19"/>
      <c r="C18" s="7" t="s">
        <v>45</v>
      </c>
      <c r="F18" s="18">
        <f>DAY((O17+B18)-(O16+B17))</f>
        <v>0</v>
      </c>
      <c r="G18" s="7" t="s">
        <v>21</v>
      </c>
      <c r="H18" s="25">
        <f>IF(B17&gt;B18,24-(B17-B18),B18-B17)</f>
        <v>0</v>
      </c>
      <c r="I18" s="4" t="s">
        <v>49</v>
      </c>
      <c r="J18" s="4"/>
      <c r="K18" s="41"/>
      <c r="L18" s="41"/>
      <c r="M18" s="41"/>
      <c r="N18" s="41"/>
      <c r="O18" s="41"/>
      <c r="P18" s="41"/>
      <c r="Q18" s="41"/>
    </row>
    <row r="19" spans="1:17" s="7" customFormat="1" ht="2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3" s="7" customFormat="1" ht="21">
      <c r="B20" s="7" t="s">
        <v>46</v>
      </c>
      <c r="K20" s="37" t="s">
        <v>76</v>
      </c>
      <c r="L20" s="37"/>
      <c r="M20" s="7" t="s">
        <v>47</v>
      </c>
    </row>
    <row r="21" spans="1:16" s="7" customFormat="1" ht="21">
      <c r="A21" s="7" t="s">
        <v>48</v>
      </c>
      <c r="D21" s="20">
        <v>240</v>
      </c>
      <c r="E21" s="10" t="s">
        <v>19</v>
      </c>
      <c r="F21" s="7" t="s">
        <v>20</v>
      </c>
      <c r="H21" s="18">
        <f>IF(HOUR(H18)&gt;=13,F18+1,F18)</f>
        <v>0</v>
      </c>
      <c r="I21" s="9" t="s">
        <v>21</v>
      </c>
      <c r="K21" s="26"/>
      <c r="M21" s="33" t="s">
        <v>52</v>
      </c>
      <c r="N21" s="33"/>
      <c r="O21" s="21">
        <f>D21*H21</f>
        <v>0</v>
      </c>
      <c r="P21" s="7" t="s">
        <v>54</v>
      </c>
    </row>
    <row r="22" spans="1:16" s="7" customFormat="1" ht="21">
      <c r="A22" s="7" t="s">
        <v>50</v>
      </c>
      <c r="C22" s="20" t="s">
        <v>79</v>
      </c>
      <c r="D22" s="22"/>
      <c r="E22" s="10" t="s">
        <v>19</v>
      </c>
      <c r="F22" s="7" t="s">
        <v>20</v>
      </c>
      <c r="H22" s="18"/>
      <c r="I22" s="7" t="s">
        <v>51</v>
      </c>
      <c r="M22" s="33" t="s">
        <v>52</v>
      </c>
      <c r="N22" s="33"/>
      <c r="O22" s="21">
        <f>D22*H22</f>
        <v>0</v>
      </c>
      <c r="P22" s="7" t="s">
        <v>54</v>
      </c>
    </row>
    <row r="23" spans="1:16" s="7" customFormat="1" ht="21">
      <c r="A23" s="37" t="s">
        <v>96</v>
      </c>
      <c r="B23" s="37"/>
      <c r="C23" s="37"/>
      <c r="D23" s="21"/>
      <c r="E23" s="43" t="s">
        <v>95</v>
      </c>
      <c r="F23" s="43"/>
      <c r="G23" s="43"/>
      <c r="H23" s="43"/>
      <c r="I23" s="45"/>
      <c r="J23" s="45"/>
      <c r="K23" s="7" t="s">
        <v>19</v>
      </c>
      <c r="M23" s="33" t="s">
        <v>52</v>
      </c>
      <c r="N23" s="33"/>
      <c r="O23" s="21">
        <f>D23+I23</f>
        <v>0</v>
      </c>
      <c r="P23" s="7" t="s">
        <v>54</v>
      </c>
    </row>
    <row r="24" spans="1:16" s="7" customFormat="1" ht="21">
      <c r="A24" s="7" t="s">
        <v>53</v>
      </c>
      <c r="C24" s="37" t="s">
        <v>64</v>
      </c>
      <c r="D24" s="37"/>
      <c r="E24" s="37"/>
      <c r="F24" s="37"/>
      <c r="G24" s="37"/>
      <c r="H24" s="37"/>
      <c r="I24" s="37"/>
      <c r="J24" s="37"/>
      <c r="M24" s="33" t="s">
        <v>52</v>
      </c>
      <c r="N24" s="33"/>
      <c r="O24" s="21">
        <v>0</v>
      </c>
      <c r="P24" s="7" t="s">
        <v>54</v>
      </c>
    </row>
    <row r="25" spans="1:16" s="7" customFormat="1" ht="21">
      <c r="A25" s="44">
        <f>IF(A19&lt;24,A19,A19-24)</f>
        <v>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3" t="s">
        <v>85</v>
      </c>
      <c r="M25" s="33"/>
      <c r="N25" s="33"/>
      <c r="O25" s="21">
        <f>SUM(O21:O24)</f>
        <v>0</v>
      </c>
      <c r="P25" s="7" t="s">
        <v>54</v>
      </c>
    </row>
    <row r="26" spans="1:17" s="7" customFormat="1" ht="21">
      <c r="A26" s="32" t="s">
        <v>55</v>
      </c>
      <c r="B26" s="32"/>
      <c r="C26" s="32"/>
      <c r="D26" s="43" t="str">
        <f>_xlfn.BAHTTEXT(O25)</f>
        <v>ศูนย์บาทถ้วน</v>
      </c>
      <c r="E26" s="43"/>
      <c r="F26" s="43"/>
      <c r="G26" s="43"/>
      <c r="H26" s="43"/>
      <c r="I26" s="43"/>
      <c r="J26" s="43"/>
      <c r="K26" s="46"/>
      <c r="L26" s="37"/>
      <c r="M26" s="37"/>
      <c r="N26" s="37"/>
      <c r="O26" s="37"/>
      <c r="P26" s="37"/>
      <c r="Q26" s="37"/>
    </row>
    <row r="27" spans="1:17" s="7" customFormat="1" ht="2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s="7" customFormat="1" ht="21">
      <c r="B28" s="37" t="s">
        <v>57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7" customFormat="1" ht="21">
      <c r="A29" s="37" t="s">
        <v>58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7" customFormat="1" ht="20.25" customHeight="1">
      <c r="A30" s="4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s="7" customFormat="1" ht="20.25" customHeight="1">
      <c r="A31" s="4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s="7" customFormat="1" ht="21">
      <c r="A32" s="46"/>
      <c r="B32" s="37"/>
      <c r="C32" s="37"/>
      <c r="D32" s="37"/>
      <c r="E32" s="37"/>
      <c r="F32" s="37"/>
      <c r="G32" s="37"/>
      <c r="H32" s="37"/>
      <c r="I32" s="37"/>
      <c r="J32" s="37" t="s">
        <v>62</v>
      </c>
      <c r="K32" s="37"/>
      <c r="L32" s="37"/>
      <c r="M32" s="37"/>
      <c r="N32" s="37"/>
      <c r="O32" s="37"/>
      <c r="P32" s="37"/>
      <c r="Q32" s="37"/>
    </row>
    <row r="33" spans="1:17" s="7" customFormat="1" ht="21">
      <c r="A33" s="37"/>
      <c r="B33" s="37"/>
      <c r="C33" s="37"/>
      <c r="D33" s="37"/>
      <c r="E33" s="37"/>
      <c r="F33" s="37"/>
      <c r="G33" s="37"/>
      <c r="H33" s="37"/>
      <c r="I33" s="37"/>
      <c r="J33" s="5" t="s">
        <v>60</v>
      </c>
      <c r="K33" s="43" t="str">
        <f>B2</f>
        <v>..................................................................</v>
      </c>
      <c r="L33" s="43"/>
      <c r="M33" s="43"/>
      <c r="N33" s="43"/>
      <c r="O33" s="43"/>
      <c r="P33" s="37" t="s">
        <v>61</v>
      </c>
      <c r="Q33" s="37"/>
    </row>
    <row r="34" spans="1:17" s="7" customFormat="1" ht="21">
      <c r="A34" s="37"/>
      <c r="B34" s="37"/>
      <c r="C34" s="37"/>
      <c r="D34" s="37"/>
      <c r="E34" s="37"/>
      <c r="F34" s="37"/>
      <c r="G34" s="37"/>
      <c r="H34" s="37"/>
      <c r="I34" s="7" t="s">
        <v>15</v>
      </c>
      <c r="K34" s="43" t="s">
        <v>104</v>
      </c>
      <c r="L34" s="43"/>
      <c r="M34" s="43"/>
      <c r="N34" s="43"/>
      <c r="O34" s="43"/>
      <c r="P34" s="37"/>
      <c r="Q34" s="37"/>
    </row>
    <row r="35" spans="1:17" s="7" customFormat="1" ht="2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7" customFormat="1" ht="2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7" customFormat="1" ht="2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7" customFormat="1" ht="27" customHeight="1">
      <c r="A38" s="28"/>
      <c r="B38" s="29"/>
      <c r="C38" s="29"/>
      <c r="D38" s="29"/>
      <c r="E38" s="29"/>
      <c r="F38" s="29"/>
      <c r="G38" s="29"/>
      <c r="H38" s="29"/>
      <c r="I38" s="29"/>
      <c r="J38" s="50"/>
      <c r="K38" s="28"/>
      <c r="L38" s="29"/>
      <c r="M38" s="29"/>
      <c r="N38" s="29"/>
      <c r="O38" s="29"/>
      <c r="P38" s="29"/>
      <c r="Q38" s="50"/>
    </row>
    <row r="39" spans="1:17" s="7" customFormat="1" ht="21">
      <c r="A39" s="11"/>
      <c r="B39" s="12" t="s">
        <v>65</v>
      </c>
      <c r="C39" s="12"/>
      <c r="D39" s="12"/>
      <c r="E39" s="12"/>
      <c r="F39" s="12"/>
      <c r="G39" s="12"/>
      <c r="H39" s="12"/>
      <c r="I39" s="12"/>
      <c r="J39" s="13"/>
      <c r="K39" s="48"/>
      <c r="L39" s="49"/>
      <c r="M39" s="49"/>
      <c r="N39" s="49"/>
      <c r="O39" s="49"/>
      <c r="P39" s="49"/>
      <c r="Q39" s="27"/>
    </row>
    <row r="40" spans="1:17" s="7" customFormat="1" ht="21">
      <c r="A40" s="48" t="s">
        <v>66</v>
      </c>
      <c r="B40" s="49"/>
      <c r="C40" s="49"/>
      <c r="D40" s="49"/>
      <c r="E40" s="49"/>
      <c r="F40" s="49"/>
      <c r="G40" s="49"/>
      <c r="H40" s="49"/>
      <c r="I40" s="49"/>
      <c r="J40" s="27"/>
      <c r="K40" s="48"/>
      <c r="L40" s="49"/>
      <c r="M40" s="49"/>
      <c r="N40" s="49"/>
      <c r="O40" s="49"/>
      <c r="P40" s="49"/>
      <c r="Q40" s="27"/>
    </row>
    <row r="41" spans="1:17" s="7" customFormat="1" ht="21">
      <c r="A41" s="48"/>
      <c r="B41" s="49"/>
      <c r="C41" s="49"/>
      <c r="D41" s="49"/>
      <c r="E41" s="49"/>
      <c r="F41" s="49"/>
      <c r="G41" s="49"/>
      <c r="H41" s="49"/>
      <c r="I41" s="49"/>
      <c r="J41" s="27"/>
      <c r="K41" s="48"/>
      <c r="L41" s="49"/>
      <c r="M41" s="49"/>
      <c r="N41" s="49"/>
      <c r="O41" s="49"/>
      <c r="P41" s="49"/>
      <c r="Q41" s="27"/>
    </row>
    <row r="42" spans="1:17" s="7" customFormat="1" ht="23.25" customHeight="1">
      <c r="A42" s="51" t="s">
        <v>59</v>
      </c>
      <c r="B42" s="52"/>
      <c r="C42" s="55" t="s">
        <v>67</v>
      </c>
      <c r="D42" s="55"/>
      <c r="E42" s="55"/>
      <c r="F42" s="55"/>
      <c r="G42" s="55"/>
      <c r="H42" s="55"/>
      <c r="I42" s="49"/>
      <c r="J42" s="27"/>
      <c r="K42" s="14" t="s">
        <v>59</v>
      </c>
      <c r="L42" s="55" t="s">
        <v>67</v>
      </c>
      <c r="M42" s="55"/>
      <c r="N42" s="55"/>
      <c r="O42" s="55"/>
      <c r="P42" s="55"/>
      <c r="Q42" s="13"/>
    </row>
    <row r="43" spans="1:17" s="7" customFormat="1" ht="21">
      <c r="A43" s="51" t="s">
        <v>60</v>
      </c>
      <c r="B43" s="52"/>
      <c r="C43" s="53"/>
      <c r="D43" s="53"/>
      <c r="E43" s="53"/>
      <c r="F43" s="53"/>
      <c r="G43" s="53"/>
      <c r="H43" s="53"/>
      <c r="I43" s="49" t="s">
        <v>61</v>
      </c>
      <c r="J43" s="27"/>
      <c r="K43" s="14" t="s">
        <v>60</v>
      </c>
      <c r="L43" s="53"/>
      <c r="M43" s="53"/>
      <c r="N43" s="53"/>
      <c r="O43" s="53"/>
      <c r="P43" s="53"/>
      <c r="Q43" s="13" t="s">
        <v>61</v>
      </c>
    </row>
    <row r="44" spans="1:17" s="7" customFormat="1" ht="21">
      <c r="A44" s="51" t="s">
        <v>15</v>
      </c>
      <c r="B44" s="52"/>
      <c r="C44" s="53"/>
      <c r="D44" s="53"/>
      <c r="E44" s="53"/>
      <c r="F44" s="53"/>
      <c r="G44" s="53"/>
      <c r="H44" s="53"/>
      <c r="I44" s="49"/>
      <c r="J44" s="27"/>
      <c r="K44" s="48" t="s">
        <v>71</v>
      </c>
      <c r="L44" s="49"/>
      <c r="M44" s="49"/>
      <c r="N44" s="49"/>
      <c r="O44" s="49"/>
      <c r="P44" s="49"/>
      <c r="Q44" s="27"/>
    </row>
    <row r="45" spans="1:17" s="7" customFormat="1" ht="21">
      <c r="A45" s="51" t="s">
        <v>1</v>
      </c>
      <c r="B45" s="52"/>
      <c r="C45" s="52"/>
      <c r="D45" s="54"/>
      <c r="E45" s="54"/>
      <c r="F45" s="54"/>
      <c r="G45" s="49"/>
      <c r="H45" s="49"/>
      <c r="I45" s="49"/>
      <c r="J45" s="27"/>
      <c r="K45" s="51" t="s">
        <v>1</v>
      </c>
      <c r="L45" s="52"/>
      <c r="M45" s="54"/>
      <c r="N45" s="54"/>
      <c r="O45" s="54"/>
      <c r="P45" s="49"/>
      <c r="Q45" s="27"/>
    </row>
    <row r="46" spans="1:17" s="7" customFormat="1" ht="28.5" customHeight="1">
      <c r="A46" s="59"/>
      <c r="B46" s="60"/>
      <c r="C46" s="60"/>
      <c r="D46" s="60"/>
      <c r="E46" s="60"/>
      <c r="F46" s="60"/>
      <c r="G46" s="60"/>
      <c r="H46" s="60"/>
      <c r="I46" s="60"/>
      <c r="J46" s="61"/>
      <c r="K46" s="59"/>
      <c r="L46" s="60"/>
      <c r="M46" s="60"/>
      <c r="N46" s="60"/>
      <c r="O46" s="60"/>
      <c r="P46" s="60"/>
      <c r="Q46" s="61"/>
    </row>
    <row r="47" spans="1:17" s="7" customFormat="1" ht="27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50"/>
    </row>
    <row r="48" spans="1:17" s="7" customFormat="1" ht="21">
      <c r="A48" s="62"/>
      <c r="B48" s="55"/>
      <c r="C48" s="49" t="s">
        <v>68</v>
      </c>
      <c r="D48" s="49"/>
      <c r="E48" s="49"/>
      <c r="F48" s="49"/>
      <c r="G48" s="49"/>
      <c r="H48" s="49"/>
      <c r="I48" s="49"/>
      <c r="J48" s="49"/>
      <c r="K48" s="49"/>
      <c r="L48" s="66">
        <f>O25</f>
        <v>0</v>
      </c>
      <c r="M48" s="66"/>
      <c r="N48" s="12"/>
      <c r="O48" s="49" t="s">
        <v>19</v>
      </c>
      <c r="P48" s="49"/>
      <c r="Q48" s="27"/>
    </row>
    <row r="49" spans="1:17" s="7" customFormat="1" ht="21">
      <c r="A49" s="14" t="s">
        <v>60</v>
      </c>
      <c r="B49" s="53" t="str">
        <f>D26</f>
        <v>ศูนย์บาทถ้วน</v>
      </c>
      <c r="C49" s="53"/>
      <c r="D49" s="53"/>
      <c r="E49" s="53"/>
      <c r="F49" s="53"/>
      <c r="G49" s="53"/>
      <c r="H49" s="53"/>
      <c r="I49" s="12" t="s">
        <v>61</v>
      </c>
      <c r="J49" s="49" t="s">
        <v>83</v>
      </c>
      <c r="K49" s="49"/>
      <c r="L49" s="49"/>
      <c r="M49" s="49"/>
      <c r="N49" s="49"/>
      <c r="O49" s="49"/>
      <c r="P49" s="49"/>
      <c r="Q49" s="27"/>
    </row>
    <row r="50" spans="1:17" s="7" customFormat="1" ht="2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27"/>
    </row>
    <row r="51" spans="1:17" s="7" customFormat="1" ht="23.25" customHeight="1">
      <c r="A51" s="51" t="s">
        <v>59</v>
      </c>
      <c r="B51" s="52"/>
      <c r="C51" s="55" t="s">
        <v>67</v>
      </c>
      <c r="D51" s="55"/>
      <c r="E51" s="55"/>
      <c r="F51" s="55"/>
      <c r="G51" s="55"/>
      <c r="H51" s="55"/>
      <c r="I51" s="49" t="s">
        <v>70</v>
      </c>
      <c r="J51" s="49"/>
      <c r="K51" s="15" t="s">
        <v>59</v>
      </c>
      <c r="L51" s="55" t="s">
        <v>82</v>
      </c>
      <c r="M51" s="55"/>
      <c r="N51" s="55"/>
      <c r="O51" s="55"/>
      <c r="P51" s="55"/>
      <c r="Q51" s="65"/>
    </row>
    <row r="52" spans="1:17" s="7" customFormat="1" ht="21">
      <c r="A52" s="14" t="s">
        <v>60</v>
      </c>
      <c r="B52" s="53" t="str">
        <f>K33</f>
        <v>..................................................................</v>
      </c>
      <c r="C52" s="53"/>
      <c r="D52" s="53"/>
      <c r="E52" s="53"/>
      <c r="F52" s="53"/>
      <c r="G52" s="53"/>
      <c r="H52" s="53"/>
      <c r="I52" s="53"/>
      <c r="J52" s="16" t="s">
        <v>61</v>
      </c>
      <c r="K52" s="15" t="s">
        <v>60</v>
      </c>
      <c r="L52" s="53"/>
      <c r="M52" s="53"/>
      <c r="N52" s="53"/>
      <c r="O52" s="53"/>
      <c r="P52" s="53"/>
      <c r="Q52" s="13" t="s">
        <v>61</v>
      </c>
    </row>
    <row r="53" spans="1:17" s="7" customFormat="1" ht="21">
      <c r="A53" s="51" t="s">
        <v>15</v>
      </c>
      <c r="B53" s="52"/>
      <c r="C53" s="53" t="str">
        <f>K34</f>
        <v>นักศึกษาระดับปริญญา..........</v>
      </c>
      <c r="D53" s="53"/>
      <c r="E53" s="53"/>
      <c r="F53" s="53"/>
      <c r="G53" s="53"/>
      <c r="H53" s="53"/>
      <c r="I53" s="49"/>
      <c r="J53" s="49"/>
      <c r="K53" s="16" t="s">
        <v>71</v>
      </c>
      <c r="L53" s="53"/>
      <c r="M53" s="53"/>
      <c r="N53" s="53"/>
      <c r="O53" s="53"/>
      <c r="P53" s="53"/>
      <c r="Q53" s="17"/>
    </row>
    <row r="54" spans="1:17" s="7" customFormat="1" ht="21">
      <c r="A54" s="51" t="s">
        <v>1</v>
      </c>
      <c r="B54" s="52"/>
      <c r="C54" s="52"/>
      <c r="D54" s="63" t="s">
        <v>72</v>
      </c>
      <c r="E54" s="63"/>
      <c r="F54" s="63"/>
      <c r="G54" s="63"/>
      <c r="H54" s="63"/>
      <c r="I54" s="55"/>
      <c r="J54" s="55"/>
      <c r="K54" s="12"/>
      <c r="L54" s="15" t="s">
        <v>1</v>
      </c>
      <c r="M54" s="63" t="s">
        <v>73</v>
      </c>
      <c r="N54" s="63"/>
      <c r="O54" s="63"/>
      <c r="P54" s="63"/>
      <c r="Q54" s="64"/>
    </row>
    <row r="55" spans="1:17" s="7" customFormat="1" ht="8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s="7" customFormat="1" ht="21">
      <c r="A56" s="14"/>
      <c r="B56" s="49" t="s">
        <v>69</v>
      </c>
      <c r="C56" s="49"/>
      <c r="D56" s="49"/>
      <c r="E56" s="49" t="str">
        <f>C1</f>
        <v>.....................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27"/>
    </row>
    <row r="57" spans="1:17" s="7" customFormat="1" ht="2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s="7" customFormat="1" ht="27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50"/>
    </row>
    <row r="59" spans="1:17" s="7" customFormat="1" ht="21">
      <c r="A59" s="11"/>
      <c r="B59" s="49" t="s">
        <v>80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27"/>
    </row>
    <row r="60" spans="1:17" s="7" customFormat="1" ht="21">
      <c r="A60" s="48" t="s">
        <v>81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7"/>
    </row>
    <row r="61" spans="1:17" s="7" customFormat="1" ht="21">
      <c r="A61" s="48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27"/>
    </row>
    <row r="62" spans="1:17" s="7" customFormat="1" ht="21">
      <c r="A62" s="48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27"/>
    </row>
    <row r="63" spans="1:17" s="7" customFormat="1" ht="21">
      <c r="A63" s="48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27"/>
    </row>
    <row r="64" spans="1:17" s="7" customFormat="1" ht="21">
      <c r="A64" s="48" t="s">
        <v>81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27"/>
    </row>
    <row r="65" spans="1:17" s="7" customFormat="1" ht="21">
      <c r="A65" s="48" t="s">
        <v>88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27"/>
    </row>
    <row r="66" spans="1:17" s="7" customFormat="1" ht="21">
      <c r="A66" s="48" t="s">
        <v>89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27"/>
    </row>
    <row r="67" spans="1:17" s="7" customFormat="1" ht="21">
      <c r="A67" s="48" t="s">
        <v>90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27"/>
    </row>
    <row r="68" spans="1:17" s="7" customFormat="1" ht="21">
      <c r="A68" s="48" t="s">
        <v>91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27"/>
    </row>
    <row r="69" spans="1:17" s="7" customFormat="1" ht="21">
      <c r="A69" s="48" t="s">
        <v>92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27"/>
    </row>
    <row r="70" spans="1:17" ht="21">
      <c r="A70" s="48" t="s">
        <v>94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27"/>
    </row>
    <row r="71" spans="1:17" ht="21">
      <c r="A71" s="59" t="s">
        <v>93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1"/>
    </row>
  </sheetData>
  <sheetProtection/>
  <mergeCells count="133">
    <mergeCell ref="J49:Q49"/>
    <mergeCell ref="D54:H54"/>
    <mergeCell ref="A35:Q35"/>
    <mergeCell ref="A37:Q37"/>
    <mergeCell ref="K45:L45"/>
    <mergeCell ref="P45:Q45"/>
    <mergeCell ref="K46:Q46"/>
    <mergeCell ref="O48:Q48"/>
    <mergeCell ref="L48:M48"/>
    <mergeCell ref="C48:K48"/>
    <mergeCell ref="B52:I52"/>
    <mergeCell ref="L51:Q51"/>
    <mergeCell ref="L52:P52"/>
    <mergeCell ref="A50:Q50"/>
    <mergeCell ref="A51:B51"/>
    <mergeCell ref="A69:Q69"/>
    <mergeCell ref="A70:Q70"/>
    <mergeCell ref="A71:Q71"/>
    <mergeCell ref="A65:Q65"/>
    <mergeCell ref="A66:Q66"/>
    <mergeCell ref="A67:Q67"/>
    <mergeCell ref="A68:Q68"/>
    <mergeCell ref="B56:D56"/>
    <mergeCell ref="B59:Q59"/>
    <mergeCell ref="A60:Q60"/>
    <mergeCell ref="A58:Q58"/>
    <mergeCell ref="A57:Q57"/>
    <mergeCell ref="E56:Q56"/>
    <mergeCell ref="A62:Q62"/>
    <mergeCell ref="A63:Q63"/>
    <mergeCell ref="A64:Q64"/>
    <mergeCell ref="A61:Q61"/>
    <mergeCell ref="C53:H53"/>
    <mergeCell ref="I53:J53"/>
    <mergeCell ref="L53:P53"/>
    <mergeCell ref="I54:J54"/>
    <mergeCell ref="M54:Q54"/>
    <mergeCell ref="A55:Q55"/>
    <mergeCell ref="A54:C54"/>
    <mergeCell ref="A53:B53"/>
    <mergeCell ref="G45:J45"/>
    <mergeCell ref="A46:J46"/>
    <mergeCell ref="D45:F45"/>
    <mergeCell ref="C51:H51"/>
    <mergeCell ref="A48:B48"/>
    <mergeCell ref="I51:J51"/>
    <mergeCell ref="B49:H49"/>
    <mergeCell ref="A47:Q47"/>
    <mergeCell ref="M45:O45"/>
    <mergeCell ref="A45:C45"/>
    <mergeCell ref="A41:J41"/>
    <mergeCell ref="A42:B42"/>
    <mergeCell ref="I42:J42"/>
    <mergeCell ref="K41:Q41"/>
    <mergeCell ref="C42:H42"/>
    <mergeCell ref="L42:P42"/>
    <mergeCell ref="A44:B44"/>
    <mergeCell ref="I44:J44"/>
    <mergeCell ref="A43:B43"/>
    <mergeCell ref="L43:P43"/>
    <mergeCell ref="K44:Q44"/>
    <mergeCell ref="C44:H44"/>
    <mergeCell ref="I43:J43"/>
    <mergeCell ref="C43:H43"/>
    <mergeCell ref="K39:Q39"/>
    <mergeCell ref="K40:Q40"/>
    <mergeCell ref="A34:H34"/>
    <mergeCell ref="P34:Q34"/>
    <mergeCell ref="A36:Q36"/>
    <mergeCell ref="K38:Q38"/>
    <mergeCell ref="A38:J38"/>
    <mergeCell ref="A40:J40"/>
    <mergeCell ref="A30:Q30"/>
    <mergeCell ref="A32:I32"/>
    <mergeCell ref="J32:Q32"/>
    <mergeCell ref="A31:Q31"/>
    <mergeCell ref="C24:J24"/>
    <mergeCell ref="M23:N23"/>
    <mergeCell ref="M24:N24"/>
    <mergeCell ref="E23:H23"/>
    <mergeCell ref="A23:C23"/>
    <mergeCell ref="M22:N22"/>
    <mergeCell ref="A13:Q13"/>
    <mergeCell ref="K33:O33"/>
    <mergeCell ref="K34:O34"/>
    <mergeCell ref="A33:I33"/>
    <mergeCell ref="P33:Q33"/>
    <mergeCell ref="B28:Q28"/>
    <mergeCell ref="A29:Q29"/>
    <mergeCell ref="I23:J23"/>
    <mergeCell ref="K26:Q26"/>
    <mergeCell ref="A8:Q8"/>
    <mergeCell ref="A6:H6"/>
    <mergeCell ref="A5:Q5"/>
    <mergeCell ref="A27:Q27"/>
    <mergeCell ref="D26:J26"/>
    <mergeCell ref="A26:C26"/>
    <mergeCell ref="A25:K25"/>
    <mergeCell ref="L25:N25"/>
    <mergeCell ref="K20:L20"/>
    <mergeCell ref="M21:N21"/>
    <mergeCell ref="B2:G2"/>
    <mergeCell ref="H2:J2"/>
    <mergeCell ref="M7:Q7"/>
    <mergeCell ref="P2:Q2"/>
    <mergeCell ref="A19:Q19"/>
    <mergeCell ref="G17:I17"/>
    <mergeCell ref="O17:P17"/>
    <mergeCell ref="K16:N16"/>
    <mergeCell ref="K17:N17"/>
    <mergeCell ref="O16:P16"/>
    <mergeCell ref="F16:I16"/>
    <mergeCell ref="K18:Q18"/>
    <mergeCell ref="A15:Q15"/>
    <mergeCell ref="C1:D1"/>
    <mergeCell ref="A10:Q10"/>
    <mergeCell ref="K2:O2"/>
    <mergeCell ref="B12:D12"/>
    <mergeCell ref="F12:J12"/>
    <mergeCell ref="M12:Q12"/>
    <mergeCell ref="I6:Q6"/>
    <mergeCell ref="A14:Q14"/>
    <mergeCell ref="A7:J7"/>
    <mergeCell ref="M1:O1"/>
    <mergeCell ref="A3:Q3"/>
    <mergeCell ref="E1:J1"/>
    <mergeCell ref="K12:L12"/>
    <mergeCell ref="A4:Q4"/>
    <mergeCell ref="K7:L7"/>
    <mergeCell ref="K1:L1"/>
    <mergeCell ref="P1:Q1"/>
    <mergeCell ref="A9:Q9"/>
    <mergeCell ref="A11:Q11"/>
  </mergeCells>
  <dataValidations count="1">
    <dataValidation type="list" allowBlank="1" showInputMessage="1" showErrorMessage="1" sqref="C22">
      <formula1>ที่พัก</formula1>
    </dataValidation>
  </dataValidations>
  <printOptions horizontalCentered="1"/>
  <pageMargins left="0.5905511811023623" right="0.07874015748031496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.140625" style="0" customWidth="1"/>
    <col min="2" max="2" width="10.28125" style="0" customWidth="1"/>
  </cols>
  <sheetData>
    <row r="1" spans="1:3" ht="21">
      <c r="A1" s="1" t="s">
        <v>1</v>
      </c>
      <c r="B1" s="1" t="s">
        <v>0</v>
      </c>
      <c r="C1" s="2" t="s">
        <v>2</v>
      </c>
    </row>
    <row r="2" spans="1:3" ht="21">
      <c r="A2" s="1">
        <v>1</v>
      </c>
      <c r="B2" s="1" t="s">
        <v>3</v>
      </c>
      <c r="C2" s="1">
        <v>2552</v>
      </c>
    </row>
    <row r="3" spans="1:3" ht="21">
      <c r="A3" s="1">
        <v>2</v>
      </c>
      <c r="B3" s="1" t="s">
        <v>4</v>
      </c>
      <c r="C3" s="1">
        <v>2553</v>
      </c>
    </row>
    <row r="4" spans="1:3" ht="21">
      <c r="A4" s="1">
        <v>3</v>
      </c>
      <c r="B4" s="1" t="s">
        <v>5</v>
      </c>
      <c r="C4" s="1">
        <v>2554</v>
      </c>
    </row>
    <row r="5" spans="1:3" ht="21">
      <c r="A5" s="1">
        <v>4</v>
      </c>
      <c r="B5" s="1" t="s">
        <v>6</v>
      </c>
      <c r="C5" s="1">
        <v>2555</v>
      </c>
    </row>
    <row r="6" spans="1:3" ht="21">
      <c r="A6" s="1">
        <v>5</v>
      </c>
      <c r="B6" s="1" t="s">
        <v>7</v>
      </c>
      <c r="C6" s="1">
        <v>2556</v>
      </c>
    </row>
    <row r="7" spans="1:3" ht="21">
      <c r="A7" s="1">
        <v>6</v>
      </c>
      <c r="B7" s="1" t="s">
        <v>8</v>
      </c>
      <c r="C7" s="1">
        <v>2557</v>
      </c>
    </row>
    <row r="8" spans="1:3" ht="21">
      <c r="A8" s="1">
        <v>7</v>
      </c>
      <c r="B8" s="1" t="s">
        <v>9</v>
      </c>
      <c r="C8" s="1">
        <v>2558</v>
      </c>
    </row>
    <row r="9" spans="1:3" ht="21">
      <c r="A9" s="1">
        <v>8</v>
      </c>
      <c r="B9" s="1" t="s">
        <v>10</v>
      </c>
      <c r="C9" s="1">
        <v>2559</v>
      </c>
    </row>
    <row r="10" spans="1:3" ht="21">
      <c r="A10" s="1">
        <v>9</v>
      </c>
      <c r="B10" s="1" t="s">
        <v>11</v>
      </c>
      <c r="C10" s="1">
        <v>2560</v>
      </c>
    </row>
    <row r="11" spans="1:3" ht="21">
      <c r="A11" s="1">
        <v>10</v>
      </c>
      <c r="B11" s="1" t="s">
        <v>12</v>
      </c>
      <c r="C11" s="1">
        <v>2561</v>
      </c>
    </row>
    <row r="12" spans="1:3" ht="21">
      <c r="A12" s="1">
        <v>11</v>
      </c>
      <c r="B12" s="1" t="s">
        <v>13</v>
      </c>
      <c r="C12" s="1">
        <v>2562</v>
      </c>
    </row>
    <row r="13" spans="1:3" ht="21">
      <c r="A13" s="1">
        <v>12</v>
      </c>
      <c r="B13" s="1" t="s">
        <v>14</v>
      </c>
      <c r="C13" s="1">
        <v>2563</v>
      </c>
    </row>
    <row r="14" spans="1:3" ht="21">
      <c r="A14" s="1">
        <v>13</v>
      </c>
      <c r="B14" s="1" t="s">
        <v>18</v>
      </c>
      <c r="C14" s="1">
        <v>2564</v>
      </c>
    </row>
    <row r="15" spans="1:3" ht="21">
      <c r="A15" s="1">
        <v>14</v>
      </c>
      <c r="B15" s="1"/>
      <c r="C15" s="1">
        <v>2565</v>
      </c>
    </row>
    <row r="16" spans="1:3" ht="21">
      <c r="A16" s="1">
        <v>15</v>
      </c>
      <c r="B16" s="1"/>
      <c r="C16" s="1">
        <v>2566</v>
      </c>
    </row>
    <row r="17" spans="1:3" ht="21">
      <c r="A17" s="1">
        <v>16</v>
      </c>
      <c r="B17" s="1"/>
      <c r="C17" s="1">
        <v>2567</v>
      </c>
    </row>
    <row r="18" spans="1:3" ht="21">
      <c r="A18" s="1">
        <v>17</v>
      </c>
      <c r="B18" s="1"/>
      <c r="C18" s="1">
        <v>2568</v>
      </c>
    </row>
    <row r="19" spans="1:3" ht="21">
      <c r="A19" s="1">
        <v>18</v>
      </c>
      <c r="B19" s="1"/>
      <c r="C19" s="1">
        <v>2569</v>
      </c>
    </row>
    <row r="20" spans="1:3" ht="21">
      <c r="A20" s="1">
        <v>19</v>
      </c>
      <c r="B20" s="1"/>
      <c r="C20" s="1">
        <v>2570</v>
      </c>
    </row>
    <row r="21" spans="1:3" ht="21">
      <c r="A21" s="1">
        <v>20</v>
      </c>
      <c r="B21" s="1"/>
      <c r="C21" s="3" t="s">
        <v>17</v>
      </c>
    </row>
    <row r="22" spans="1:3" ht="21">
      <c r="A22" s="1">
        <v>21</v>
      </c>
      <c r="B22" s="1"/>
      <c r="C22" s="1"/>
    </row>
    <row r="23" spans="1:3" ht="21">
      <c r="A23" s="1">
        <v>22</v>
      </c>
      <c r="B23" s="1"/>
      <c r="C23" s="1"/>
    </row>
    <row r="24" spans="1:3" ht="21">
      <c r="A24" s="1">
        <v>23</v>
      </c>
      <c r="B24" s="1"/>
      <c r="C24" s="1"/>
    </row>
    <row r="25" spans="1:3" ht="21">
      <c r="A25" s="1">
        <v>24</v>
      </c>
      <c r="B25" s="1"/>
      <c r="C25" s="1"/>
    </row>
    <row r="26" spans="1:3" ht="21">
      <c r="A26" s="1">
        <v>25</v>
      </c>
      <c r="B26" s="1"/>
      <c r="C26" s="1"/>
    </row>
    <row r="27" spans="1:3" ht="21">
      <c r="A27" s="1">
        <v>26</v>
      </c>
      <c r="B27" s="1"/>
      <c r="C27" s="1"/>
    </row>
    <row r="28" spans="1:3" ht="21">
      <c r="A28" s="1">
        <v>27</v>
      </c>
      <c r="B28" s="1"/>
      <c r="C28" s="1"/>
    </row>
    <row r="29" spans="1:3" ht="21">
      <c r="A29" s="1">
        <v>28</v>
      </c>
      <c r="B29" s="1"/>
      <c r="C29" s="1"/>
    </row>
    <row r="30" spans="1:3" ht="21">
      <c r="A30" s="1">
        <v>29</v>
      </c>
      <c r="B30" s="1"/>
      <c r="C30" s="1"/>
    </row>
    <row r="31" spans="1:3" ht="21">
      <c r="A31" s="1">
        <v>30</v>
      </c>
      <c r="B31" s="1"/>
      <c r="C31" s="1"/>
    </row>
    <row r="32" spans="1:3" ht="21">
      <c r="A32" s="1">
        <v>31</v>
      </c>
      <c r="B32" s="1"/>
      <c r="C32" s="1"/>
    </row>
    <row r="33" spans="1:3" ht="21">
      <c r="A33" s="3" t="s">
        <v>16</v>
      </c>
      <c r="B33" s="1"/>
      <c r="C33" s="1"/>
    </row>
    <row r="34" spans="1:3" ht="21">
      <c r="A34" s="1"/>
      <c r="B34" s="1"/>
      <c r="C34" s="1"/>
    </row>
    <row r="35" spans="1:3" ht="21">
      <c r="A35" s="1"/>
      <c r="B35" s="1"/>
      <c r="C35" s="1"/>
    </row>
    <row r="36" spans="1:3" ht="21">
      <c r="A36" s="1"/>
      <c r="B36" s="1"/>
      <c r="C36" s="1"/>
    </row>
    <row r="37" spans="1:3" ht="21">
      <c r="A37" s="1"/>
      <c r="B37" s="1"/>
      <c r="C37" s="1"/>
    </row>
    <row r="38" spans="1:3" ht="21">
      <c r="A38" s="1"/>
      <c r="B38" s="1"/>
      <c r="C38" s="1"/>
    </row>
    <row r="39" spans="1:3" ht="21">
      <c r="A39" s="1"/>
      <c r="B39" s="1"/>
      <c r="C39" s="1"/>
    </row>
    <row r="40" spans="1:3" ht="21">
      <c r="A40" s="1"/>
      <c r="B40" s="1"/>
      <c r="C4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28125" style="0" bestFit="1" customWidth="1"/>
    <col min="3" max="3" width="10.8515625" style="0" customWidth="1"/>
    <col min="4" max="4" width="9.7109375" style="0" customWidth="1"/>
    <col min="5" max="5" width="8.7109375" style="0" customWidth="1"/>
  </cols>
  <sheetData>
    <row r="1" spans="1:4" ht="12.75">
      <c r="A1" t="s">
        <v>23</v>
      </c>
      <c r="B1" t="s">
        <v>25</v>
      </c>
      <c r="C1" t="s">
        <v>29</v>
      </c>
      <c r="D1" t="s">
        <v>56</v>
      </c>
    </row>
    <row r="2" spans="1:4" ht="12.75">
      <c r="A2" t="s">
        <v>27</v>
      </c>
      <c r="B2" t="s">
        <v>26</v>
      </c>
      <c r="C2" t="s">
        <v>30</v>
      </c>
      <c r="D2">
        <v>270</v>
      </c>
    </row>
    <row r="3" spans="1:4" ht="12.75">
      <c r="A3" t="s">
        <v>24</v>
      </c>
      <c r="B3" t="s">
        <v>22</v>
      </c>
      <c r="C3" t="s">
        <v>31</v>
      </c>
      <c r="D3">
        <v>180</v>
      </c>
    </row>
    <row r="4" spans="1:4" ht="12.75">
      <c r="A4" t="s">
        <v>28</v>
      </c>
      <c r="B4" t="s">
        <v>79</v>
      </c>
      <c r="C4" t="s">
        <v>32</v>
      </c>
      <c r="D4">
        <v>240</v>
      </c>
    </row>
    <row r="5" ht="12.75">
      <c r="D5">
        <v>160</v>
      </c>
    </row>
    <row r="6" ht="12.75">
      <c r="D6" t="s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cs</cp:lastModifiedBy>
  <cp:lastPrinted>2012-09-20T08:44:30Z</cp:lastPrinted>
  <dcterms:created xsi:type="dcterms:W3CDTF">2009-01-26T04:08:23Z</dcterms:created>
  <dcterms:modified xsi:type="dcterms:W3CDTF">2014-08-26T08:19:52Z</dcterms:modified>
  <cp:category/>
  <cp:version/>
  <cp:contentType/>
  <cp:contentStatus/>
</cp:coreProperties>
</file>